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arsov\Desktop\Forukom\12.2025 Ind\"/>
    </mc:Choice>
  </mc:AlternateContent>
  <xr:revisionPtr revIDLastSave="0" documentId="8_{D6E7A457-CD9C-4456-8CB5-A993B98D773F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AДСИЦ'!$A$1:$I$40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5" l="1"/>
  <c r="F23" i="15"/>
  <c r="G23" i="15"/>
  <c r="H23" i="15"/>
  <c r="I23" i="15"/>
  <c r="D23" i="15"/>
  <c r="E30" i="15" l="1"/>
  <c r="F30" i="15"/>
  <c r="G30" i="15"/>
  <c r="H30" i="15"/>
  <c r="I30" i="15"/>
  <c r="D30" i="15"/>
  <c r="H8" i="2" l="1"/>
  <c r="A2" i="14"/>
  <c r="C15" i="14"/>
  <c r="E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6" i="12"/>
  <c r="H82" i="2"/>
  <c r="H302" i="2"/>
  <c r="H354" i="2"/>
  <c r="D18" i="12"/>
  <c r="C11" i="14"/>
  <c r="E11" i="14"/>
  <c r="H94" i="2"/>
  <c r="D4" i="12"/>
  <c r="C7" i="14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16" i="12"/>
  <c r="H908" i="2"/>
  <c r="H261" i="2"/>
  <c r="H153" i="2"/>
  <c r="H156" i="2"/>
  <c r="H175" i="2"/>
  <c r="H148" i="2"/>
  <c r="D21" i="12"/>
  <c r="D22" i="12" s="1"/>
  <c r="H176" i="2"/>
  <c r="H179" i="2"/>
  <c r="H178" i="2"/>
  <c r="H155" i="2"/>
  <c r="E8" i="14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D12" i="14" l="1"/>
  <c r="D13" i="14"/>
  <c r="D9" i="14"/>
  <c r="D15" i="14"/>
  <c r="D7" i="14"/>
  <c r="D6" i="14"/>
  <c r="D19" i="12"/>
  <c r="D20" i="12"/>
  <c r="D11" i="14"/>
  <c r="D8" i="14"/>
  <c r="D23" i="12"/>
  <c r="D24" i="12"/>
</calcChain>
</file>

<file path=xl/sharedStrings.xml><?xml version="1.0" encoding="utf-8"?>
<sst xmlns="http://schemas.openxmlformats.org/spreadsheetml/2006/main" count="3368" uniqueCount="868">
  <si>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</si>
  <si>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</si>
  <si>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</si>
  <si>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</si>
  <si>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</si>
  <si>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</si>
  <si>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</si>
  <si>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</si>
  <si>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</si>
  <si>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</si>
  <si>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</si>
  <si>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</si>
  <si>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</si>
  <si>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</si>
  <si>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</si>
  <si>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</si>
  <si>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</si>
  <si>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</si>
  <si>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</si>
  <si>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</si>
  <si>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</si>
  <si>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</si>
  <si>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</si>
  <si>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</si>
  <si>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</si>
  <si>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</si>
  <si>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</si>
  <si>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</si>
  <si>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</si>
  <si>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</si>
  <si>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</si>
  <si>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</si>
  <si>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</si>
  <si>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</si>
  <si>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</si>
  <si>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</si>
  <si>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</si>
  <si>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</si>
  <si>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</si>
  <si>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</si>
  <si>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</si>
  <si>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</si>
  <si>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</si>
  <si>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</si>
  <si>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</si>
  <si>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</si>
  <si>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</si>
  <si>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</si>
  <si>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</si>
  <si>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</si>
  <si>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</si>
  <si>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</si>
  <si>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</si>
  <si>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</si>
  <si>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</si>
  <si>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</si>
  <si>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</si>
  <si>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</si>
  <si>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</si>
  <si>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</si>
  <si>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</si>
  <si>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</si>
  <si>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</si>
  <si>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</si>
  <si>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</si>
  <si>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</si>
  <si>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</si>
  <si>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</si>
  <si>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</si>
  <si>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</si>
  <si>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</si>
  <si>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</si>
  <si>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</si>
  <si>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</si>
  <si>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</si>
  <si>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</si>
  <si>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</si>
  <si>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</si>
  <si>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</si>
  <si>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</si>
  <si>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</si>
  <si>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</si>
  <si>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</si>
  <si>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</si>
  <si>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</si>
  <si>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</si>
  <si>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</si>
  <si>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</si>
  <si>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</si>
  <si>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</si>
  <si>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</si>
  <si>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</si>
  <si>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</si>
  <si>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</si>
  <si>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</si>
  <si>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</si>
  <si>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</si>
  <si>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</si>
  <si>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</si>
  <si>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</si>
  <si>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</si>
  <si>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</si>
  <si>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</si>
  <si>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</si>
  <si>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</si>
  <si>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</si>
  <si>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</si>
  <si>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</si>
  <si>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</si>
  <si>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</si>
  <si>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</si>
  <si>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</si>
  <si>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</si>
  <si>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</si>
  <si>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</si>
  <si>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</si>
  <si>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</si>
  <si>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</si>
  <si>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</si>
  <si>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</si>
  <si>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</si>
  <si>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</si>
  <si>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</si>
  <si>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</si>
  <si>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</si>
  <si>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</si>
  <si>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</si>
  <si>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</si>
  <si>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</si>
  <si>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</si>
  <si>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</si>
  <si>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</si>
  <si>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</si>
  <si>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</si>
  <si>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</si>
  <si>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</si>
  <si>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</si>
  <si>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</si>
  <si>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</si>
  <si>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</si>
  <si>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</si>
  <si>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</si>
  <si>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</si>
  <si>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</si>
  <si>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</si>
  <si>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</si>
  <si>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</si>
  <si>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</si>
  <si>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</si>
  <si>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</si>
  <si>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</si>
  <si>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</si>
  <si>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</si>
  <si>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</si>
  <si>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</si>
  <si>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</si>
  <si>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</si>
  <si>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</si>
  <si>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</si>
  <si>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</si>
  <si>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</si>
  <si>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</si>
  <si>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</si>
  <si>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</si>
  <si>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</si>
  <si>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</si>
  <si>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</si>
  <si>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</si>
  <si>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</si>
  <si>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</si>
  <si>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</si>
  <si>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</si>
  <si>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</si>
  <si>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</si>
  <si>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</si>
  <si>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</si>
  <si>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</si>
  <si>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</si>
  <si>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</si>
  <si>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</si>
  <si>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</si>
  <si>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</si>
  <si>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</si>
  <si>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</si>
  <si>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</si>
  <si>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</si>
  <si>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</si>
  <si>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</si>
  <si>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</si>
  <si>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</si>
  <si>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</si>
  <si>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</si>
  <si>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</si>
  <si>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</si>
  <si>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</si>
  <si>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</si>
  <si>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</si>
  <si>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</si>
  <si>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</si>
  <si>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</si>
  <si>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</si>
  <si>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</si>
  <si>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</si>
  <si>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</si>
  <si>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</si>
  <si>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</si>
  <si>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</si>
  <si>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</si>
  <si>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</si>
  <si>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</si>
  <si>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</si>
  <si>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</si>
  <si>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</si>
  <si>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</si>
  <si>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</si>
  <si>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</si>
  <si>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</si>
  <si>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</si>
  <si>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</si>
  <si>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</si>
  <si>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</si>
  <si>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</si>
  <si>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</si>
  <si>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</si>
  <si>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</si>
  <si>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</si>
  <si>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</si>
  <si>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</si>
  <si>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</si>
  <si>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</si>
  <si>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</si>
  <si>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</si>
  <si>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</si>
  <si>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</si>
  <si>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</si>
  <si>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</si>
  <si>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</si>
  <si>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</si>
  <si>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</si>
  <si>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</si>
  <si>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</si>
  <si>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</si>
  <si>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</si>
  <si>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</si>
  <si>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</si>
  <si>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</si>
  <si>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</si>
  <si>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</si>
  <si>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</si>
  <si>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</si>
  <si>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</si>
  <si>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</si>
  <si>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</si>
  <si>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</si>
  <si>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</si>
  <si>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</si>
  <si>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</si>
  <si>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</si>
  <si>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</si>
  <si>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</si>
  <si>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</si>
  <si>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</si>
  <si>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</si>
  <si>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</si>
  <si>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</si>
  <si>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</si>
  <si>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</si>
  <si>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</si>
  <si>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</si>
  <si>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</si>
  <si>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</si>
  <si>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</si>
  <si>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</si>
  <si>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</si>
  <si>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</si>
  <si>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</si>
  <si>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</si>
  <si>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</si>
  <si>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</si>
  <si>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</si>
  <si>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</si>
  <si>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</si>
  <si>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</si>
  <si>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</si>
  <si>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</si>
  <si>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</si>
  <si>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</si>
  <si>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</si>
  <si>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</si>
  <si>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</si>
  <si>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</si>
  <si>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</si>
  <si>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</si>
  <si>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</si>
  <si>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</si>
  <si>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</si>
  <si>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</si>
  <si>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</si>
  <si>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</si>
  <si>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</si>
  <si>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</si>
  <si>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</si>
  <si>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</si>
  <si>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</si>
  <si>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</si>
  <si>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</si>
  <si>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</si>
  <si>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</si>
  <si>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</si>
  <si>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</si>
  <si>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</si>
  <si>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</si>
  <si>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</si>
  <si>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</si>
  <si>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</si>
  <si>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</si>
  <si>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</si>
  <si>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</si>
  <si>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</si>
  <si>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</si>
  <si>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</si>
  <si>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</si>
  <si>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</si>
  <si>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</si>
  <si>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</si>
  <si>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</si>
  <si>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</si>
  <si>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</si>
  <si>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</si>
  <si>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</si>
  <si>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</si>
  <si>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</si>
  <si>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</si>
  <si>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</si>
  <si>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</si>
  <si>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</si>
  <si>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</si>
  <si>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</si>
  <si>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</si>
  <si>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</si>
  <si>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</si>
  <si>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</si>
  <si>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</si>
  <si>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</si>
  <si>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</si>
  <si>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</si>
  <si>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</si>
  <si>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</si>
  <si>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</si>
  <si>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</si>
  <si>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</si>
  <si>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</si>
  <si>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</si>
  <si>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</si>
  <si>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</si>
  <si>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</si>
  <si>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</si>
  <si>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</si>
  <si>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</si>
  <si>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</si>
  <si>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</si>
  <si>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</si>
  <si>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</si>
  <si>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</si>
  <si>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</si>
  <si>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</si>
  <si>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</si>
  <si>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</si>
  <si>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</si>
  <si>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</si>
  <si>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</si>
  <si>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</si>
  <si>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</si>
  <si>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</si>
  <si>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</si>
  <si>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</si>
  <si>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</si>
  <si>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</si>
  <si>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</si>
  <si>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</si>
  <si>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</si>
  <si>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</si>
  <si>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</si>
  <si>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</si>
  <si>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</si>
  <si>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</si>
  <si>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</si>
  <si>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</si>
  <si>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</si>
  <si>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</si>
  <si>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</si>
  <si>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</si>
  <si>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</si>
  <si>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</si>
  <si>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</si>
  <si>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</si>
  <si>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</si>
  <si>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</si>
  <si>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</si>
  <si>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</si>
  <si>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</si>
  <si>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</si>
  <si>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</si>
  <si>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</si>
  <si>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</si>
  <si>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</si>
  <si>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</si>
  <si>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</si>
  <si>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</si>
  <si>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</si>
  <si>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</si>
  <si>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</si>
  <si>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</si>
  <si>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</si>
  <si>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</si>
  <si>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</si>
  <si>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</si>
  <si>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</si>
  <si>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</si>
  <si>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</si>
  <si>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</si>
  <si>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</si>
  <si>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</si>
  <si>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</si>
  <si>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</si>
  <si>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</si>
  <si>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</si>
  <si>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</si>
  <si>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</si>
  <si>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</si>
  <si>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</si>
  <si>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</si>
  <si>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</si>
  <si>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</si>
  <si>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</si>
  <si>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</si>
  <si>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</si>
  <si>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</si>
  <si>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</si>
  <si>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</si>
  <si>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</si>
  <si>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</si>
  <si>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</si>
  <si>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</si>
  <si>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</si>
  <si>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</si>
  <si>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</si>
  <si>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</si>
  <si>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</si>
  <si>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</si>
  <si>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</si>
  <si>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</si>
  <si>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</si>
  <si>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</si>
  <si>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</si>
  <si>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</si>
  <si>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</si>
  <si>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</si>
  <si>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</si>
  <si>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</si>
  <si>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</si>
  <si>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</si>
  <si>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</si>
  <si>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</si>
  <si>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</si>
  <si>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</si>
  <si>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</si>
  <si>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</si>
  <si>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</si>
  <si>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</si>
  <si>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</si>
  <si>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</si>
  <si>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</si>
  <si>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</si>
  <si>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</si>
  <si>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</si>
  <si>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</si>
  <si>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</si>
  <si>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</si>
  <si>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</si>
  <si>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</si>
  <si>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</si>
  <si>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</si>
  <si>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</si>
  <si>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</si>
  <si>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</si>
  <si>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</si>
  <si>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</si>
  <si>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</si>
  <si>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</si>
  <si>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</si>
  <si>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</si>
  <si>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</si>
  <si>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</si>
  <si>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</si>
  <si>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</si>
  <si>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</si>
  <si>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</si>
  <si>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</si>
  <si>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</si>
  <si>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</si>
  <si>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</si>
  <si>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</si>
  <si>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</si>
  <si>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</si>
  <si>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</si>
  <si>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</si>
  <si>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</si>
  <si>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</si>
  <si>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</si>
  <si>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</si>
  <si>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</si>
  <si>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</si>
  <si>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</si>
  <si>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</si>
  <si>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</si>
  <si>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</si>
  <si>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</si>
  <si>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</si>
  <si>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</si>
  <si>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</si>
  <si>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</si>
  <si>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</si>
  <si>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</si>
  <si>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</si>
  <si>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</si>
  <si>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</si>
  <si>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</si>
  <si>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</si>
  <si>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</si>
  <si>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</si>
  <si>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</si>
  <si>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</si>
  <si>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</si>
  <si>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</si>
  <si>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</si>
  <si>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</si>
  <si>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</si>
  <si>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</si>
  <si>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</si>
  <si>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</si>
  <si>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</si>
  <si>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</si>
  <si>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</si>
  <si>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</si>
  <si>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</si>
  <si>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</si>
  <si>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</si>
  <si>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</si>
  <si>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</si>
  <si>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</si>
  <si>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</si>
  <si>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</si>
  <si>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</si>
  <si>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</si>
  <si>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</si>
  <si>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</si>
  <si>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</si>
  <si>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</si>
  <si>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</si>
  <si>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</si>
  <si>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</si>
  <si>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</si>
  <si>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</si>
  <si>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</si>
  <si>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</si>
  <si>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</si>
  <si>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</si>
  <si>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</si>
  <si>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</si>
  <si>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</si>
  <si>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</si>
  <si>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</si>
  <si>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</si>
  <si>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</si>
  <si>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</si>
  <si>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</si>
  <si>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</si>
  <si>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</si>
  <si>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</si>
  <si>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</si>
  <si>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</si>
  <si>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</si>
  <si>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</si>
  <si>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</si>
  <si>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</si>
  <si>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</si>
  <si>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</si>
  <si>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</si>
  <si>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</si>
  <si>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</si>
  <si>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</si>
  <si>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</si>
  <si>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</si>
  <si>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</si>
  <si>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</si>
  <si>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</si>
  <si>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</si>
  <si>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</si>
  <si>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</si>
  <si>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</si>
  <si>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</si>
  <si>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</si>
  <si>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</si>
  <si>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</si>
  <si>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</si>
  <si>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</si>
  <si>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</si>
  <si>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</si>
  <si>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</si>
  <si>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</si>
  <si>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</si>
  <si>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</si>
  <si>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</si>
  <si>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</si>
  <si>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</si>
  <si>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</si>
  <si>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</si>
  <si>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</si>
  <si>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</si>
  <si>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</si>
  <si>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</si>
  <si>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</si>
  <si>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</si>
  <si>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</si>
  <si>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</si>
  <si>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</si>
  <si>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</si>
  <si>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</si>
  <si>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</si>
  <si>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</si>
  <si>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</si>
  <si>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</si>
  <si>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</si>
  <si>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</si>
  <si>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</si>
  <si>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</si>
  <si>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</si>
  <si>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</si>
  <si>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</si>
  <si>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</si>
  <si>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</si>
  <si>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</si>
  <si>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</si>
  <si>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</si>
  <si>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</si>
  <si>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</si>
  <si>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</si>
  <si>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</si>
  <si>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</si>
  <si>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</si>
  <si>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</si>
  <si>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</si>
  <si>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</si>
  <si>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</si>
  <si>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</si>
  <si>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</si>
  <si>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</si>
  <si>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</si>
  <si>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</si>
  <si>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</si>
  <si>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</si>
  <si>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</si>
  <si>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</si>
  <si>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</si>
  <si>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</si>
  <si>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</si>
  <si>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</si>
  <si>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</si>
  <si>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</si>
  <si>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</si>
  <si>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</si>
  <si>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</si>
  <si>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</si>
  <si>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</si>
  <si>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</si>
  <si>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</si>
  <si>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</si>
  <si>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</si>
  <si>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</si>
  <si>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</si>
  <si>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</si>
  <si>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</si>
  <si>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</si>
  <si>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</si>
  <si>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</si>
  <si>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</si>
  <si>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</si>
  <si>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</si>
  <si>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</si>
  <si>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</si>
  <si>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</si>
  <si>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</si>
  <si>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</si>
  <si>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</si>
  <si>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</si>
  <si>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</si>
  <si>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</si>
  <si>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</si>
  <si>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</si>
  <si>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</si>
  <si>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</si>
  <si>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</si>
  <si>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</si>
  <si>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</si>
  <si>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</si>
  <si>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</si>
  <si>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</si>
  <si>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</si>
  <si>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</si>
  <si>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</si>
  <si>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</si>
  <si>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</si>
  <si>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</si>
  <si>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</si>
  <si>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</si>
  <si>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</si>
  <si>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</si>
  <si>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</si>
  <si>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</si>
  <si>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</si>
  <si>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</si>
  <si>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</si>
  <si>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</si>
  <si>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</si>
  <si>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</si>
  <si>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</si>
  <si>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</si>
  <si>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</si>
  <si>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</si>
  <si>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</si>
  <si>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</si>
  <si>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</si>
  <si>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</si>
  <si>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</si>
  <si>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</si>
  <si>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</si>
  <si>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</si>
  <si>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</si>
  <si>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</si>
  <si>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</si>
  <si>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</si>
  <si>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</si>
  <si>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</si>
  <si>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</si>
  <si>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</si>
  <si>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</si>
  <si>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</si>
  <si>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</si>
  <si>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</si>
  <si>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</si>
  <si>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</si>
  <si>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</si>
  <si>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</si>
  <si>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</si>
  <si>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</si>
  <si>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</si>
  <si>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</si>
  <si>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</si>
  <si>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</si>
  <si>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</si>
  <si>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</si>
  <si>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</si>
  <si>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</si>
  <si>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</si>
  <si>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</si>
  <si>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</si>
  <si>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</si>
  <si>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</si>
  <si>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</si>
  <si>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</si>
  <si>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</si>
  <si>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</si>
  <si>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</si>
  <si>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</si>
  <si>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</si>
  <si>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</si>
  <si>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</si>
  <si>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</si>
  <si>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</si>
  <si>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</si>
  <si>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</si>
  <si>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</si>
  <si>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</si>
  <si>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</si>
  <si>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</si>
  <si>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</si>
  <si>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</si>
  <si>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</si>
  <si>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</si>
  <si>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</si>
  <si>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</si>
  <si>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</si>
  <si>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</si>
  <si>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</si>
  <si>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</si>
  <si>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</si>
  <si>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</si>
  <si>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</si>
  <si>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</si>
  <si>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</si>
  <si>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</si>
  <si>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</si>
  <si>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</si>
  <si>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</si>
  <si>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</si>
  <si>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</si>
  <si>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</si>
  <si>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</si>
  <si>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</si>
  <si>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</si>
  <si>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</si>
  <si>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</si>
  <si>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</si>
  <si>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</si>
  <si>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</si>
  <si>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</si>
  <si>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</si>
  <si>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</si>
  <si>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</si>
  <si>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</si>
  <si>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</si>
  <si>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</si>
  <si>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</si>
  <si>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</si>
  <si>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</si>
  <si>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</si>
  <si>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</si>
  <si>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</si>
  <si>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</si>
  <si>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</si>
  <si>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</si>
  <si>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</si>
  <si>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</si>
  <si>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</si>
  <si>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</si>
  <si>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</si>
  <si>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</si>
  <si>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</si>
  <si>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8, притежавани от ДСИЦ</t>
  </si>
  <si>
    <t>ТНИ 10, притежавани от ДСИЦ</t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</si>
  <si>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</si>
  <si>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</si>
  <si>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</si>
  <si>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</si>
  <si>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</si>
  <si>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</si>
  <si>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>ТНИ 16, притежавани от ДСИЦ</t>
  </si>
  <si>
    <t>ТНИ 17, притежавани от ДСИЦ</t>
  </si>
  <si>
    <t>ТНИ 18, притежавани от ДСИЦ</t>
  </si>
  <si>
    <t>ТНИ 19, притежавани от ДСИЦ</t>
  </si>
  <si>
    <t>ТНИ 20, притежавани от ДСИЦ</t>
  </si>
  <si>
    <t>ТНИ 21, притежавани от ДСИЦ</t>
  </si>
  <si>
    <t>ТНИ 22,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</si>
  <si>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</si>
  <si>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2,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</si>
  <si>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3,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</si>
  <si>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4,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</si>
  <si>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5,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</si>
  <si>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t>ТНИ 23, притежавани от ДСИЦ</t>
  </si>
  <si>
    <t>ТНИ 24, притежавани от ДСИЦ</t>
  </si>
  <si>
    <t>ТНИ 25, притежавани от ДСИЦ</t>
  </si>
  <si>
    <t>ТНИ 26, притежавани от ДСИЦ</t>
  </si>
  <si>
    <t>ТНИ 27, притежавани от ДСИЦ</t>
  </si>
  <si>
    <t>ТНИ 28, притежавани от ДСИЦ</t>
  </si>
  <si>
    <t>Справка за притежаваните търговски недвижими имоти (ТНИ)* от ДСИЦ с наименование Форуком Фонд Имоти АДСИЦ, за периада от 01.01.2025 до 31.12.2025</t>
  </si>
  <si>
    <t>Балансова стойност на притежаваните ТНИ към 31.12.2025 г. в хил. лв.</t>
  </si>
  <si>
    <t>Дата на изготвяне: 25.01.2026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</si>
</sst>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2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3" fillId="0" borderId="2" xfId="5" applyNumberFormat="1" applyFont="1" applyBorder="1" applyAlignment="1">
      <alignment horizontal="right" vertical="center" wrapText="1" indent="1"/>
    </xf>
    <xf numFmtId="10" fontId="3" fillId="0" borderId="2" xfId="6" applyNumberFormat="1" applyFont="1" applyFill="1" applyBorder="1" applyAlignment="1" applyProtection="1">
      <alignment horizontal="right" vertical="center" wrapText="1" indent="1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2" xfId="5" applyNumberFormat="1" applyFont="1" applyBorder="1" applyAlignment="1">
      <alignment horizontal="right" vertical="center" wrapText="1" indent="1"/>
    </xf>
    <xf numFmtId="0" fontId="16" fillId="4" borderId="5" xfId="0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 indent="1"/>
    </xf>
    <xf numFmtId="4" fontId="22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3" fillId="0" borderId="2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1" fontId="24" fillId="0" borderId="9" xfId="0" applyNumberFormat="1" applyFont="1" applyBorder="1" applyAlignment="1">
      <alignment horizontal="right" vertical="center"/>
    </xf>
    <xf numFmtId="1" fontId="24" fillId="0" borderId="16" xfId="0" applyNumberFormat="1" applyFont="1" applyBorder="1" applyAlignment="1">
      <alignment horizontal="right" vertical="center"/>
    </xf>
    <xf numFmtId="1" fontId="12" fillId="8" borderId="0" xfId="0" applyNumberFormat="1" applyFont="1" applyFill="1" applyAlignment="1">
      <alignment horizontal="center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1" fontId="11" fillId="0" borderId="18" xfId="0" applyNumberFormat="1" applyFont="1" applyBorder="1" applyAlignment="1">
      <alignment horizontal="right" vertical="center" wrapText="1"/>
    </xf>
    <xf numFmtId="1" fontId="24" fillId="0" borderId="1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1" fontId="24" fillId="0" borderId="23" xfId="0" applyNumberFormat="1" applyFont="1" applyBorder="1" applyAlignment="1">
      <alignment horizontal="right" vertical="center"/>
    </xf>
    <xf numFmtId="1" fontId="24" fillId="0" borderId="28" xfId="0" applyNumberFormat="1" applyFont="1" applyBorder="1" applyAlignment="1">
      <alignment horizontal="right" vertical="center"/>
    </xf>
    <xf numFmtId="1" fontId="24" fillId="0" borderId="24" xfId="0" applyNumberFormat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zoomScale="71" zoomScaleNormal="100" workbookViewId="0">
      <selection activeCell="A33" sqref="A33"/>
    </sheetView>
  </sheetViews>
  <sheetFormatPr defaultColWidth="9.140625" defaultRowHeight="15"/>
  <cols>
    <col min="1" max="1" width="34.7109375" style="43" customWidth="1"/>
    <col min="2" max="2" width="31.7109375" style="43" customWidth="1"/>
    <col min="3" max="3" width="28" style="43" customWidth="1"/>
    <col min="4" max="4" width="11.28515625" style="43" customWidth="1"/>
    <col min="5" max="7" width="25" style="43" customWidth="1"/>
    <col min="8" max="8" width="30" style="43" customWidth="1"/>
    <col min="9" max="9" width="29" style="43" customWidth="1"/>
    <col min="10" max="14" width="9.140625" style="43"/>
    <col min="15" max="15" width="9.28515625" style="43" customWidth="1"/>
    <col min="16" max="16" width="43.28515625" style="43" hidden="1" customWidth="1"/>
    <col min="17" max="17" width="45.85546875" style="43" hidden="1" customWidth="1"/>
    <col min="18" max="18" width="57.140625" style="43" customWidth="1"/>
    <col min="19" max="16384" width="9.140625" style="43"/>
  </cols>
  <sheetData>
    <row r="1" spans="1:18" s="40" customFormat="1" ht="44.25" customHeight="1" thickBot="1">
      <c r="A1" s="51"/>
      <c r="B1" s="90" t="s">
        <v>865</v>
      </c>
      <c r="C1" s="91"/>
      <c r="D1" s="91"/>
      <c r="E1" s="91"/>
      <c r="F1" s="91"/>
      <c r="G1" s="91"/>
      <c r="H1" s="91"/>
      <c r="I1" s="92"/>
    </row>
    <row r="2" spans="1:18" s="40" customFormat="1" ht="42.75">
      <c r="A2" s="58" t="s">
        <v>828</v>
      </c>
      <c r="B2" s="41" t="s">
        <v>820</v>
      </c>
      <c r="C2" s="41" t="s">
        <v>827</v>
      </c>
      <c r="D2" s="42" t="s">
        <v>818</v>
      </c>
      <c r="E2" s="42" t="s">
        <v>836</v>
      </c>
      <c r="F2" s="42" t="s">
        <v>837</v>
      </c>
      <c r="G2" s="59" t="s">
        <v>834</v>
      </c>
      <c r="H2" s="42" t="s">
        <v>819</v>
      </c>
      <c r="I2" s="72" t="s">
        <v>866</v>
      </c>
    </row>
    <row r="3" spans="1:18" s="40" customFormat="1" ht="30">
      <c r="A3" s="52" t="s">
        <v>824</v>
      </c>
      <c r="B3" s="45" t="s">
        <v>822</v>
      </c>
      <c r="C3" s="44" t="s">
        <v>817</v>
      </c>
      <c r="D3" s="83">
        <v>306</v>
      </c>
      <c r="E3" s="84">
        <v>1267</v>
      </c>
      <c r="F3" s="85"/>
      <c r="G3" s="85"/>
      <c r="H3" s="85"/>
      <c r="I3" s="84">
        <v>1319</v>
      </c>
      <c r="Q3" s="45"/>
      <c r="R3" s="45"/>
    </row>
    <row r="4" spans="1:18" s="40" customFormat="1" ht="30">
      <c r="A4" s="86" t="s">
        <v>825</v>
      </c>
      <c r="B4" s="45" t="s">
        <v>822</v>
      </c>
      <c r="C4" s="44" t="s">
        <v>814</v>
      </c>
      <c r="D4" s="83">
        <v>1048.83</v>
      </c>
      <c r="E4" s="84">
        <v>4311</v>
      </c>
      <c r="F4" s="61"/>
      <c r="G4" s="61"/>
      <c r="H4" s="61"/>
      <c r="I4" s="84">
        <v>4262</v>
      </c>
    </row>
    <row r="5" spans="1:18" s="40" customFormat="1" ht="30">
      <c r="A5" s="52" t="s">
        <v>826</v>
      </c>
      <c r="B5" s="45" t="s">
        <v>821</v>
      </c>
      <c r="C5" s="44" t="s">
        <v>814</v>
      </c>
      <c r="D5" s="83">
        <v>80</v>
      </c>
      <c r="E5" s="84">
        <v>144</v>
      </c>
      <c r="F5" s="61"/>
      <c r="G5" s="61"/>
      <c r="H5" s="61"/>
      <c r="I5" s="84">
        <v>169</v>
      </c>
    </row>
    <row r="6" spans="1:18" s="40" customFormat="1" ht="30">
      <c r="A6" s="52" t="s">
        <v>838</v>
      </c>
      <c r="B6" s="45" t="s">
        <v>821</v>
      </c>
      <c r="C6" s="44" t="s">
        <v>814</v>
      </c>
      <c r="D6" s="83">
        <v>302.01</v>
      </c>
      <c r="E6" s="84">
        <v>831</v>
      </c>
      <c r="F6" s="61"/>
      <c r="G6" s="61"/>
      <c r="H6" s="61"/>
      <c r="I6" s="84">
        <v>853</v>
      </c>
    </row>
    <row r="7" spans="1:18" s="40" customFormat="1" ht="30">
      <c r="A7" s="52" t="s">
        <v>839</v>
      </c>
      <c r="B7" s="45" t="s">
        <v>822</v>
      </c>
      <c r="C7" s="44" t="s">
        <v>814</v>
      </c>
      <c r="D7" s="83">
        <v>859.56</v>
      </c>
      <c r="E7" s="84">
        <v>2593</v>
      </c>
      <c r="F7" s="61"/>
      <c r="G7" s="61"/>
      <c r="H7" s="61"/>
      <c r="I7" s="84">
        <v>2641</v>
      </c>
    </row>
    <row r="8" spans="1:18" s="40" customFormat="1" ht="30">
      <c r="A8" s="52" t="s">
        <v>840</v>
      </c>
      <c r="B8" s="45" t="s">
        <v>821</v>
      </c>
      <c r="C8" s="44" t="s">
        <v>814</v>
      </c>
      <c r="D8" s="83">
        <v>1833</v>
      </c>
      <c r="E8" s="93">
        <v>3042</v>
      </c>
      <c r="F8" s="61"/>
      <c r="G8" s="61"/>
      <c r="H8" s="61"/>
      <c r="I8" s="93">
        <v>3121</v>
      </c>
    </row>
    <row r="9" spans="1:18" s="40" customFormat="1" ht="30">
      <c r="A9" s="52" t="s">
        <v>846</v>
      </c>
      <c r="B9" s="45" t="s">
        <v>821</v>
      </c>
      <c r="C9" s="44" t="s">
        <v>814</v>
      </c>
      <c r="D9" s="83">
        <v>239</v>
      </c>
      <c r="E9" s="94"/>
      <c r="F9" s="61"/>
      <c r="G9" s="61"/>
      <c r="H9" s="61"/>
      <c r="I9" s="94"/>
    </row>
    <row r="10" spans="1:18" s="40" customFormat="1" ht="30">
      <c r="A10" s="52" t="s">
        <v>847</v>
      </c>
      <c r="B10" s="45" t="s">
        <v>821</v>
      </c>
      <c r="C10" s="44" t="s">
        <v>814</v>
      </c>
      <c r="D10" s="83">
        <v>79.09</v>
      </c>
      <c r="E10" s="93">
        <v>1812</v>
      </c>
      <c r="F10" s="61"/>
      <c r="G10" s="61"/>
      <c r="H10" s="61"/>
      <c r="I10" s="93">
        <v>1813</v>
      </c>
    </row>
    <row r="11" spans="1:18" s="40" customFormat="1" ht="30">
      <c r="A11" s="52" t="s">
        <v>848</v>
      </c>
      <c r="B11" s="45" t="s">
        <v>821</v>
      </c>
      <c r="C11" s="44" t="s">
        <v>814</v>
      </c>
      <c r="D11" s="83">
        <v>174.04</v>
      </c>
      <c r="E11" s="95"/>
      <c r="F11" s="61"/>
      <c r="G11" s="61"/>
      <c r="H11" s="61"/>
      <c r="I11" s="95"/>
    </row>
    <row r="12" spans="1:18" s="40" customFormat="1" ht="30">
      <c r="A12" s="52" t="s">
        <v>849</v>
      </c>
      <c r="B12" s="45" t="s">
        <v>822</v>
      </c>
      <c r="C12" s="44" t="s">
        <v>814</v>
      </c>
      <c r="D12" s="83">
        <v>318.43</v>
      </c>
      <c r="E12" s="94"/>
      <c r="F12" s="61"/>
      <c r="G12" s="61"/>
      <c r="H12" s="61"/>
      <c r="I12" s="94"/>
    </row>
    <row r="13" spans="1:18" s="40" customFormat="1" ht="30">
      <c r="A13" s="52" t="s">
        <v>850</v>
      </c>
      <c r="B13" s="45" t="s">
        <v>821</v>
      </c>
      <c r="C13" s="44" t="s">
        <v>814</v>
      </c>
      <c r="D13" s="83">
        <v>106.96</v>
      </c>
      <c r="E13" s="84">
        <v>411</v>
      </c>
      <c r="F13" s="61"/>
      <c r="G13" s="61"/>
      <c r="H13" s="61"/>
      <c r="I13" s="84">
        <v>441</v>
      </c>
    </row>
    <row r="14" spans="1:18" s="40" customFormat="1" ht="30">
      <c r="A14" s="52" t="s">
        <v>851</v>
      </c>
      <c r="B14" s="45" t="s">
        <v>822</v>
      </c>
      <c r="C14" s="44" t="s">
        <v>817</v>
      </c>
      <c r="D14" s="83">
        <v>323</v>
      </c>
      <c r="E14" s="84">
        <v>456</v>
      </c>
      <c r="F14" s="61"/>
      <c r="G14" s="61"/>
      <c r="H14" s="61"/>
      <c r="I14" s="84">
        <v>465</v>
      </c>
    </row>
    <row r="15" spans="1:18" s="40" customFormat="1" ht="30">
      <c r="A15" s="52" t="s">
        <v>852</v>
      </c>
      <c r="B15" s="45" t="s">
        <v>821</v>
      </c>
      <c r="C15" s="44" t="s">
        <v>814</v>
      </c>
      <c r="D15" s="83">
        <v>1938</v>
      </c>
      <c r="E15" s="84">
        <v>7664</v>
      </c>
      <c r="F15" s="61"/>
      <c r="G15" s="61"/>
      <c r="H15" s="61"/>
      <c r="I15" s="84">
        <v>7654</v>
      </c>
    </row>
    <row r="16" spans="1:18" s="40" customFormat="1" ht="30">
      <c r="A16" s="52" t="s">
        <v>853</v>
      </c>
      <c r="B16" s="45" t="s">
        <v>822</v>
      </c>
      <c r="C16" s="44" t="s">
        <v>835</v>
      </c>
      <c r="D16" s="83">
        <v>60.12</v>
      </c>
      <c r="E16" s="84">
        <v>116</v>
      </c>
      <c r="F16" s="61"/>
      <c r="G16" s="61"/>
      <c r="H16" s="61"/>
      <c r="I16" s="84">
        <v>121</v>
      </c>
    </row>
    <row r="17" spans="1:18" s="40" customFormat="1" ht="30">
      <c r="A17" s="52" t="s">
        <v>859</v>
      </c>
      <c r="B17" s="77" t="s">
        <v>822</v>
      </c>
      <c r="C17" s="77" t="s">
        <v>815</v>
      </c>
      <c r="D17" s="82">
        <v>81199</v>
      </c>
      <c r="E17" s="76">
        <v>101</v>
      </c>
      <c r="F17" s="79"/>
      <c r="G17" s="79"/>
      <c r="H17" s="79"/>
      <c r="I17" s="76">
        <v>109</v>
      </c>
    </row>
    <row r="18" spans="1:18" s="40" customFormat="1" ht="30">
      <c r="A18" s="52" t="s">
        <v>860</v>
      </c>
      <c r="B18" s="77" t="s">
        <v>822</v>
      </c>
      <c r="C18" s="77" t="s">
        <v>815</v>
      </c>
      <c r="D18" s="82">
        <v>750</v>
      </c>
      <c r="E18" s="76">
        <v>142</v>
      </c>
      <c r="F18" s="79"/>
      <c r="G18" s="79"/>
      <c r="H18" s="79"/>
      <c r="I18" s="76">
        <v>152</v>
      </c>
    </row>
    <row r="19" spans="1:18" s="40" customFormat="1" ht="30">
      <c r="A19" s="52" t="s">
        <v>861</v>
      </c>
      <c r="B19" s="77" t="s">
        <v>822</v>
      </c>
      <c r="C19" s="77" t="s">
        <v>815</v>
      </c>
      <c r="D19" s="82">
        <v>217</v>
      </c>
      <c r="E19" s="76">
        <v>6</v>
      </c>
      <c r="F19" s="79"/>
      <c r="G19" s="79"/>
      <c r="H19" s="79"/>
      <c r="I19" s="76">
        <v>6</v>
      </c>
    </row>
    <row r="20" spans="1:18" s="40" customFormat="1" ht="30">
      <c r="A20" s="52" t="s">
        <v>862</v>
      </c>
      <c r="B20" s="77" t="s">
        <v>822</v>
      </c>
      <c r="C20" s="77" t="s">
        <v>815</v>
      </c>
      <c r="D20" s="82">
        <v>1877</v>
      </c>
      <c r="E20" s="76">
        <v>6511</v>
      </c>
      <c r="F20" s="79"/>
      <c r="G20" s="79"/>
      <c r="H20" s="79"/>
      <c r="I20" s="76">
        <v>6555</v>
      </c>
    </row>
    <row r="21" spans="1:18" s="40" customFormat="1" ht="30">
      <c r="A21" s="52" t="s">
        <v>863</v>
      </c>
      <c r="B21" s="77" t="s">
        <v>822</v>
      </c>
      <c r="C21" s="77" t="s">
        <v>815</v>
      </c>
      <c r="D21" s="82">
        <v>13916</v>
      </c>
      <c r="E21" s="76">
        <v>1395</v>
      </c>
      <c r="F21" s="79"/>
      <c r="G21" s="79"/>
      <c r="H21" s="79"/>
      <c r="I21" s="76">
        <v>1404</v>
      </c>
    </row>
    <row r="22" spans="1:18" s="40" customFormat="1" ht="30">
      <c r="A22" s="52" t="s">
        <v>864</v>
      </c>
      <c r="B22" s="77" t="s">
        <v>822</v>
      </c>
      <c r="C22" s="77" t="s">
        <v>815</v>
      </c>
      <c r="D22" s="82">
        <v>209006</v>
      </c>
      <c r="E22" s="76">
        <v>4344</v>
      </c>
      <c r="F22" s="79"/>
      <c r="G22" s="79"/>
      <c r="H22" s="79"/>
      <c r="I22" s="76">
        <v>4355</v>
      </c>
    </row>
    <row r="23" spans="1:18" s="40" customFormat="1" ht="33" customHeight="1" thickBot="1">
      <c r="A23" s="53" t="s">
        <v>829</v>
      </c>
      <c r="B23" s="60"/>
      <c r="C23" s="54"/>
      <c r="D23" s="67">
        <f>SUM(D3:D22)</f>
        <v>314633.03999999998</v>
      </c>
      <c r="E23" s="67">
        <f t="shared" ref="E23:I23" si="0">SUM(E3:E22)</f>
        <v>35146</v>
      </c>
      <c r="F23" s="67">
        <f t="shared" si="0"/>
        <v>0</v>
      </c>
      <c r="G23" s="67">
        <f t="shared" si="0"/>
        <v>0</v>
      </c>
      <c r="H23" s="67">
        <f t="shared" si="0"/>
        <v>0</v>
      </c>
      <c r="I23" s="67">
        <f t="shared" si="0"/>
        <v>35440</v>
      </c>
    </row>
    <row r="24" spans="1:18" s="40" customFormat="1" ht="6" customHeight="1" thickBot="1">
      <c r="A24" s="48"/>
      <c r="B24" s="48"/>
      <c r="C24" s="49"/>
      <c r="D24" s="68"/>
      <c r="E24" s="71"/>
      <c r="F24" s="63"/>
      <c r="G24" s="63"/>
      <c r="H24" s="63"/>
      <c r="I24" s="73"/>
    </row>
    <row r="25" spans="1:18" s="40" customFormat="1" ht="70.5" customHeight="1" thickBot="1">
      <c r="A25" s="55" t="s">
        <v>854</v>
      </c>
      <c r="B25" s="45" t="s">
        <v>822</v>
      </c>
      <c r="C25" s="44" t="s">
        <v>817</v>
      </c>
      <c r="D25" s="56">
        <v>76000</v>
      </c>
      <c r="E25" s="65">
        <v>5775</v>
      </c>
      <c r="F25" s="65"/>
      <c r="G25" s="65"/>
      <c r="H25" s="64"/>
      <c r="I25" s="74">
        <v>6331</v>
      </c>
    </row>
    <row r="26" spans="1:18" s="40" customFormat="1" ht="66" customHeight="1" thickBot="1">
      <c r="A26" s="55" t="s">
        <v>855</v>
      </c>
      <c r="B26" s="45" t="s">
        <v>822</v>
      </c>
      <c r="C26" s="44" t="s">
        <v>815</v>
      </c>
      <c r="D26" s="69">
        <v>891</v>
      </c>
      <c r="E26" s="62">
        <v>297</v>
      </c>
      <c r="F26" s="62"/>
      <c r="G26" s="62"/>
      <c r="H26" s="61"/>
      <c r="I26" s="75">
        <v>285</v>
      </c>
      <c r="Q26" s="43"/>
      <c r="R26" s="43"/>
    </row>
    <row r="27" spans="1:18" ht="63" customHeight="1" thickBot="1">
      <c r="A27" s="55" t="s">
        <v>856</v>
      </c>
      <c r="B27" s="45" t="s">
        <v>822</v>
      </c>
      <c r="C27" s="44" t="s">
        <v>815</v>
      </c>
      <c r="D27" s="69">
        <v>788</v>
      </c>
      <c r="E27" s="62">
        <v>132</v>
      </c>
      <c r="F27" s="62"/>
      <c r="G27" s="62"/>
      <c r="H27" s="61"/>
      <c r="I27" s="75">
        <v>126</v>
      </c>
    </row>
    <row r="28" spans="1:18" ht="63" customHeight="1" thickBot="1">
      <c r="A28" s="55" t="s">
        <v>857</v>
      </c>
      <c r="B28" s="77" t="s">
        <v>822</v>
      </c>
      <c r="C28" s="77" t="s">
        <v>815</v>
      </c>
      <c r="D28" s="78">
        <v>231</v>
      </c>
      <c r="E28" s="80">
        <v>7</v>
      </c>
      <c r="F28" s="80"/>
      <c r="G28" s="80"/>
      <c r="H28" s="79"/>
      <c r="I28" s="81">
        <v>5</v>
      </c>
    </row>
    <row r="29" spans="1:18" ht="63" customHeight="1">
      <c r="A29" s="55" t="s">
        <v>858</v>
      </c>
      <c r="B29" s="77" t="s">
        <v>822</v>
      </c>
      <c r="C29" s="77" t="s">
        <v>815</v>
      </c>
      <c r="D29" s="78">
        <v>70</v>
      </c>
      <c r="E29" s="80">
        <v>12</v>
      </c>
      <c r="F29" s="80"/>
      <c r="G29" s="80"/>
      <c r="H29" s="79"/>
      <c r="I29" s="81">
        <v>11</v>
      </c>
    </row>
    <row r="30" spans="1:18" ht="15.75" thickBot="1">
      <c r="A30" s="53" t="s">
        <v>829</v>
      </c>
      <c r="B30" s="60"/>
      <c r="C30" s="54"/>
      <c r="D30" s="67">
        <f>SUM(D25:D29)</f>
        <v>77980</v>
      </c>
      <c r="E30" s="67">
        <f t="shared" ref="E30:I30" si="1">SUM(E25:E29)</f>
        <v>6223</v>
      </c>
      <c r="F30" s="67">
        <f t="shared" si="1"/>
        <v>0</v>
      </c>
      <c r="G30" s="67">
        <f t="shared" si="1"/>
        <v>0</v>
      </c>
      <c r="H30" s="67">
        <f t="shared" si="1"/>
        <v>0</v>
      </c>
      <c r="I30" s="67">
        <f t="shared" si="1"/>
        <v>6758</v>
      </c>
    </row>
    <row r="31" spans="1:18">
      <c r="A31" s="46"/>
      <c r="B31" s="46"/>
      <c r="C31" s="47"/>
      <c r="D31" s="70"/>
      <c r="E31" s="66"/>
      <c r="F31" s="66"/>
      <c r="G31" s="66"/>
      <c r="H31" s="66"/>
      <c r="I31" s="66"/>
    </row>
    <row r="32" spans="1:18">
      <c r="A32" s="46" t="s">
        <v>867</v>
      </c>
      <c r="B32" s="46"/>
      <c r="C32" s="47" t="s">
        <v>843</v>
      </c>
      <c r="D32" s="70"/>
      <c r="E32" s="66"/>
      <c r="F32" s="66"/>
      <c r="G32" s="66"/>
      <c r="H32" s="66"/>
      <c r="I32" s="66"/>
    </row>
    <row r="33" spans="1:8" ht="15.75" thickBot="1">
      <c r="A33" s="46"/>
      <c r="B33" s="46"/>
      <c r="C33" s="47"/>
      <c r="D33" s="68"/>
      <c r="E33" s="50"/>
      <c r="F33" s="50"/>
      <c r="G33" s="50"/>
      <c r="H33" s="50"/>
    </row>
    <row r="34" spans="1:8" ht="276.75" customHeight="1" thickBot="1">
      <c r="A34" s="57" t="s">
        <v>830</v>
      </c>
      <c r="B34" s="87" t="s">
        <v>841</v>
      </c>
      <c r="C34" s="88"/>
      <c r="D34" s="88"/>
      <c r="E34" s="88"/>
      <c r="F34" s="88"/>
      <c r="G34" s="89"/>
    </row>
    <row r="36" spans="1:8">
      <c r="A36" s="57" t="s">
        <v>831</v>
      </c>
      <c r="B36" s="43" t="s">
        <v>832</v>
      </c>
    </row>
    <row r="37" spans="1:8">
      <c r="B37" s="43" t="s">
        <v>833</v>
      </c>
    </row>
    <row r="38" spans="1:8">
      <c r="B38" s="43" t="s">
        <v>842</v>
      </c>
    </row>
    <row r="39" spans="1:8">
      <c r="B39" s="43" t="s">
        <v>844</v>
      </c>
    </row>
    <row r="40" spans="1:8">
      <c r="B40" s="43" t="s">
        <v>845</v>
      </c>
    </row>
    <row r="51" spans="16:17">
      <c r="P51" s="43" t="s">
        <v>821</v>
      </c>
      <c r="Q51" s="43" t="s">
        <v>814</v>
      </c>
    </row>
    <row r="52" spans="16:17">
      <c r="P52" s="43" t="s">
        <v>822</v>
      </c>
      <c r="Q52" s="43" t="s">
        <v>835</v>
      </c>
    </row>
    <row r="53" spans="16:17">
      <c r="P53" s="43" t="s">
        <v>823</v>
      </c>
      <c r="Q53" s="43" t="s">
        <v>815</v>
      </c>
    </row>
    <row r="54" spans="16:17">
      <c r="Q54" s="43" t="s">
        <v>816</v>
      </c>
    </row>
    <row r="55" spans="16:17">
      <c r="Q55" s="43" t="s">
        <v>817</v>
      </c>
    </row>
  </sheetData>
  <mergeCells count="6">
    <mergeCell ref="B34:G34"/>
    <mergeCell ref="B1:I1"/>
    <mergeCell ref="E8:E9"/>
    <mergeCell ref="E10:E12"/>
    <mergeCell ref="I8:I9"/>
    <mergeCell ref="I10:I12"/>
  </mergeCells>
  <phoneticPr fontId="9" type="noConversion"/>
  <conditionalFormatting sqref="H3:H22 H25:H29 H31:H32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25:B29 B3:B22" xr:uid="{00000000-0002-0000-0000-000000000000}">
      <formula1>$P$51:$P$53</formula1>
    </dataValidation>
    <dataValidation type="list" allowBlank="1" showInputMessage="1" showErrorMessage="1" sqref="C25:C29 C3:C22" xr:uid="{00000000-0002-0000-0000-000001000000}">
      <formula1>$Q$51:$Q$55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2" t="s">
        <v>778</v>
      </c>
      <c r="D5" s="33" t="s">
        <v>780</v>
      </c>
      <c r="E5" s="32" t="s">
        <v>779</v>
      </c>
      <c r="F5" s="32" t="s">
        <v>777</v>
      </c>
      <c r="G5" s="31" t="s">
        <v>775</v>
      </c>
    </row>
    <row r="6" spans="1:10" ht="18.75" customHeight="1">
      <c r="A6" s="36" t="s">
        <v>809</v>
      </c>
      <c r="B6" s="29" t="s">
        <v>784</v>
      </c>
      <c r="C6" s="34" t="e">
        <f>#REF!</f>
        <v>#REF!</v>
      </c>
      <c r="D6" s="35" t="e">
        <f t="shared" ref="D6:D15" si="0">C6-E6</f>
        <v>#REF!</v>
      </c>
      <c r="E6" s="34" t="e">
        <f>#REF!</f>
        <v>#REF!</v>
      </c>
      <c r="F6" s="30" t="s">
        <v>785</v>
      </c>
      <c r="G6" s="36" t="s">
        <v>809</v>
      </c>
    </row>
    <row r="7" spans="1:10" ht="18.75" customHeight="1">
      <c r="A7" s="36" t="s">
        <v>809</v>
      </c>
      <c r="B7" s="29" t="s">
        <v>783</v>
      </c>
      <c r="C7" s="34" t="e">
        <f>#REF!</f>
        <v>#REF!</v>
      </c>
      <c r="D7" s="35" t="e">
        <f t="shared" si="0"/>
        <v>#REF!</v>
      </c>
      <c r="E7" s="34" t="e">
        <f>#REF!</f>
        <v>#REF!</v>
      </c>
      <c r="F7" s="30" t="s">
        <v>412</v>
      </c>
      <c r="G7" s="36" t="s">
        <v>809</v>
      </c>
    </row>
    <row r="8" spans="1:10" ht="18.75" customHeight="1">
      <c r="A8" s="36" t="s">
        <v>809</v>
      </c>
      <c r="B8" s="29" t="s">
        <v>781</v>
      </c>
      <c r="C8" s="34" t="e">
        <f>ABS(#REF!)-ABS(#REF!)</f>
        <v>#REF!</v>
      </c>
      <c r="D8" s="35" t="e">
        <f t="shared" si="0"/>
        <v>#REF!</v>
      </c>
      <c r="E8" s="34" t="e">
        <f>ABS(#REF!)-ABS(#REF!)</f>
        <v>#REF!</v>
      </c>
      <c r="F8" s="30" t="s">
        <v>782</v>
      </c>
      <c r="G8" s="37" t="s">
        <v>811</v>
      </c>
    </row>
    <row r="9" spans="1:10" ht="18.75" customHeight="1">
      <c r="A9" s="36" t="s">
        <v>809</v>
      </c>
      <c r="B9" s="29" t="s">
        <v>787</v>
      </c>
      <c r="C9" s="34" t="e">
        <f>#REF!</f>
        <v>#REF!</v>
      </c>
      <c r="D9" s="35" t="e">
        <f t="shared" si="0"/>
        <v>#REF!</v>
      </c>
      <c r="E9" s="34" t="e">
        <f>#REF!</f>
        <v>#REF!</v>
      </c>
      <c r="F9" s="30" t="s">
        <v>786</v>
      </c>
      <c r="G9" s="37" t="s">
        <v>810</v>
      </c>
    </row>
    <row r="10" spans="1:10" ht="18.75" customHeight="1">
      <c r="A10" s="36" t="s">
        <v>809</v>
      </c>
      <c r="B10" s="29" t="s">
        <v>788</v>
      </c>
      <c r="C10" s="34" t="e">
        <f>#REF!</f>
        <v>#REF!</v>
      </c>
      <c r="D10" s="35" t="e">
        <f t="shared" si="0"/>
        <v>#REF!</v>
      </c>
      <c r="E10" s="34" t="e">
        <f>#REF!</f>
        <v>#REF!</v>
      </c>
      <c r="F10" s="30" t="s">
        <v>789</v>
      </c>
      <c r="G10" s="37" t="s">
        <v>810</v>
      </c>
    </row>
    <row r="11" spans="1:10" ht="18.75" customHeight="1">
      <c r="A11" s="36" t="s">
        <v>809</v>
      </c>
      <c r="B11" s="29" t="s">
        <v>783</v>
      </c>
      <c r="C11" s="34" t="e">
        <f>#REF!</f>
        <v>#REF!</v>
      </c>
      <c r="D11" s="35" t="e">
        <f t="shared" si="0"/>
        <v>#REF!</v>
      </c>
      <c r="E11" s="34" t="e">
        <f>#REF!</f>
        <v>#REF!</v>
      </c>
      <c r="F11" s="30" t="s">
        <v>790</v>
      </c>
      <c r="G11" s="37" t="s">
        <v>812</v>
      </c>
    </row>
    <row r="12" spans="1:10" ht="18.75" customHeight="1">
      <c r="A12" s="36" t="s">
        <v>809</v>
      </c>
      <c r="B12" s="29" t="s">
        <v>791</v>
      </c>
      <c r="C12" s="34" t="e">
        <f>#REF!</f>
        <v>#REF!</v>
      </c>
      <c r="D12" s="35" t="e">
        <f t="shared" si="0"/>
        <v>#REF!</v>
      </c>
      <c r="E12" s="34" t="e">
        <f>#REF!+#REF!</f>
        <v>#REF!</v>
      </c>
      <c r="F12" s="30" t="s">
        <v>795</v>
      </c>
      <c r="G12" s="37" t="s">
        <v>813</v>
      </c>
    </row>
    <row r="13" spans="1:10" ht="18.75" customHeight="1">
      <c r="A13" s="36" t="s">
        <v>809</v>
      </c>
      <c r="B13" s="29" t="s">
        <v>792</v>
      </c>
      <c r="C13" s="34" t="e">
        <f>#REF!</f>
        <v>#REF!</v>
      </c>
      <c r="D13" s="35" t="e">
        <f t="shared" si="0"/>
        <v>#REF!</v>
      </c>
      <c r="E13" s="34" t="e">
        <f>#REF!+#REF!</f>
        <v>#REF!</v>
      </c>
      <c r="F13" s="30" t="s">
        <v>796</v>
      </c>
      <c r="G13" s="37" t="s">
        <v>813</v>
      </c>
    </row>
    <row r="14" spans="1:10" ht="18.75" customHeight="1">
      <c r="A14" s="36" t="s">
        <v>809</v>
      </c>
      <c r="B14" s="29" t="s">
        <v>793</v>
      </c>
      <c r="C14" s="34" t="e">
        <f>#REF!</f>
        <v>#REF!</v>
      </c>
      <c r="D14" s="35" t="e">
        <f t="shared" si="0"/>
        <v>#REF!</v>
      </c>
      <c r="E14" s="34" t="e">
        <f>#REF!+#REF!</f>
        <v>#REF!</v>
      </c>
      <c r="F14" s="30" t="s">
        <v>797</v>
      </c>
      <c r="G14" s="37" t="s">
        <v>813</v>
      </c>
    </row>
    <row r="15" spans="1:10" ht="18.75" customHeight="1">
      <c r="A15" s="36" t="s">
        <v>809</v>
      </c>
      <c r="B15" s="29" t="s">
        <v>794</v>
      </c>
      <c r="C15" s="34" t="e">
        <f>#REF!</f>
        <v>#REF!</v>
      </c>
      <c r="D15" s="35" t="e">
        <f t="shared" si="0"/>
        <v>#REF!</v>
      </c>
      <c r="E15" s="34" t="e">
        <f>#REF!+#REF!</f>
        <v>#REF!</v>
      </c>
      <c r="F15" s="30" t="s">
        <v>798</v>
      </c>
      <c r="G15" s="37" t="s">
        <v>813</v>
      </c>
    </row>
  </sheetData>
  <sheetProtection insertRows="0"/>
  <phoneticPr fontId="9" type="noConversion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31.5">
      <c r="A21" s="14">
        <v>15</v>
      </c>
      <c r="B21" s="12" t="s">
        <v>756</v>
      </c>
      <c r="C21" s="13" t="s">
        <v>757</v>
      </c>
      <c r="D21" s="38" t="e">
        <f>#REF!+#REF!</f>
        <v>#REF!</v>
      </c>
      <c r="E21" s="39"/>
    </row>
    <row r="22" spans="1:5" ht="63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honeticPr fontId="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Stanislav Arsov</cp:lastModifiedBy>
  <cp:lastPrinted>2021-12-10T13:20:18Z</cp:lastPrinted>
  <dcterms:created xsi:type="dcterms:W3CDTF">2006-09-16T00:00:00Z</dcterms:created>
  <dcterms:modified xsi:type="dcterms:W3CDTF">2026-01-26T13:19:37Z</dcterms:modified>
</cp:coreProperties>
</file>